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168" windowHeight="8703" activeTab="0"/>
  </bookViews>
  <sheets>
    <sheet name="część I" sheetId="1" r:id="rId1"/>
    <sheet name="Arkusz1" sheetId="2" r:id="rId2"/>
  </sheets>
  <definedNames>
    <definedName name="_xlnm.Print_Area" localSheetId="0">'część I'!$A$1:$Q$51</definedName>
  </definedNames>
  <calcPr fullCalcOnLoad="1"/>
</workbook>
</file>

<file path=xl/sharedStrings.xml><?xml version="1.0" encoding="utf-8"?>
<sst xmlns="http://schemas.openxmlformats.org/spreadsheetml/2006/main" count="158" uniqueCount="115">
  <si>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</si>
  <si>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</si>
  <si>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</si>
  <si>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</si>
  <si>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</si>
  <si>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</si>
  <si>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</si>
  <si>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</si>
  <si>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</si>
  <si>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</si>
  <si>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</si>
  <si>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</si>
  <si>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</si>
  <si>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</si>
  <si>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</si>
  <si>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</si>
  <si>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</si>
  <si>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</si>
  <si>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</si>
  <si>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</si>
  <si>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</si>
  <si>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</si>
  <si>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</si>
  <si>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</si>
  <si>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</si>
  <si>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</si>
  <si>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</si>
  <si>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</si>
  <si>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</si>
  <si>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</si>
  <si>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</si>
  <si>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</si>
  <si>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</si>
  <si>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</si>
  <si>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</si>
  <si>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szt.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</si>
  <si>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</si>
  <si>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</si>
  <si>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</si>
  <si>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</si>
  <si>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</si>
  <si>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</si>
  <si>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</si>
  <si>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</si>
  <si>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</si>
  <si>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</si>
  <si>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</si>
  <si>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</si>
  <si>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</si>
  <si>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</si>
  <si>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</si>
  <si>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</si>
  <si>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</si>
  <si>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</si>
  <si>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</si>
  <si>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</si>
  <si>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</si>
  <si>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</si>
  <si>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</si>
  <si>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</si>
  <si>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</si>
  <si>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</si>
  <si>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</si>
  <si>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</si>
  <si>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</si>
  <si>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</si>
  <si>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</si>
  <si>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</si>
  <si>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</si>
  <si>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</si>
  <si>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</si>
  <si>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</si>
  <si>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</si>
  <si>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</si>
  <si>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</si>
  <si>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Frankfurterki wieprzowe, średnio rozdrobnione, wędzone, surowe, 100g produktu z min. 112 g mięsa</t>
  </si>
  <si>
    <t>Kiełbasa śląska delikatesowa cienka, wędzona, parzona, zawartość mięsa wieprzowego min. 81%</t>
  </si>
  <si>
    <t>Kiełbasa biała delikatesowa cienka, wieprzowa, średnio rozdrobniona, parzona, zawartość mięsa min. 86%</t>
  </si>
  <si>
    <t>Parówki, osłonka naturalna, bez MOM wędzone, parzone, zawartość mięsa wieprzowego min. 80%</t>
  </si>
  <si>
    <t>Serdelki wieprzowe parzone, wędzone, zawartość mięsa min. 75%</t>
  </si>
  <si>
    <t xml:space="preserve">Parówka z cielęciną, wieprzowa, wędzona parzona, zawartość mięsa wieprzowego min. 62% i mięsa cielęcego min. 17% </t>
  </si>
  <si>
    <t>Kiełbasa śląska wieprzowa, średnio rozdrobniona, wędzona, parzona, zawartość mięsa min. 75%</t>
  </si>
  <si>
    <t>Kiełbasa śląska z indyka, wędzona, parzona, średnio rozdrobniona, zawartość mięsa z indyka min. 92%</t>
  </si>
  <si>
    <t>Kiełbasa myśliwska wędzona, parzona podsuszana, 100 g produktu z min. 101 g mięsa wieprzowego</t>
  </si>
  <si>
    <t xml:space="preserve">Kiełbasa jałowcowa, kiełbasa wieprzowa, średnio rozdrobniona, wędzona, parzona, podsuszana, 100 g produktu wyprodukowano z 101 g mięsa wieprzowego </t>
  </si>
  <si>
    <t>Kiełbasa krucha wieprzowa, wędzona, parzona, 100g wyprodukowane z min. 118 g mięsa wieprzowego</t>
  </si>
  <si>
    <t>Kabanosy wieprzowe wędzone, parzone, podsuszane, na 100g produktu zużyto min 127 g mięsa wieprzowego</t>
  </si>
  <si>
    <t>Ogonówka wędzona surowa, mięso wieprzowe min. 84%</t>
  </si>
  <si>
    <t>Szynka konserwowa, mięso wieprzowe z szynki zawartość min. 66%</t>
  </si>
  <si>
    <t>Ćwiartka z kurczaka wędzona, parzona, zawartość mięsa drobiowego min. 99%</t>
  </si>
  <si>
    <t>Krakowska sucha z filetem z kurczaka, grubo rozdrobniona, wędzona, pieczona, zawartość mięsa z fileta z kurczaka min. 40%</t>
  </si>
  <si>
    <t xml:space="preserve">Kiełbasa żywiecka, grubo rozdrobniona, wędzona, pieczona, zawartość mięsa wieprzowego min. 87% </t>
  </si>
  <si>
    <t>Kiełbasa żywiecka z indyka, kiełbasa grubo rozdrobniona, wędzona, parzona, suszona, 100 g wyrobu wyprodukowano ze 115 g mięsa z indyka</t>
  </si>
  <si>
    <t>Kiełbasa z szynki wieprzowej, średnio rozdrobniona, wędzona, parzona, pieczona, na 100 g produktu zużyto min. 116 g  mięsa wieprzowego z szynki</t>
  </si>
  <si>
    <t>Szynka z piersi kurcząt, parzona, mięso z piersi kurcząt min. 73%</t>
  </si>
  <si>
    <t>Filet gotowany z indyka, parzony, zawartość mięsa z piersi indyczej min. 85%</t>
  </si>
  <si>
    <t>Polędwiczka z indyka, wędzona, parzona, zawartość mięsa z  indyka min. 88%</t>
  </si>
  <si>
    <t>Polędwica z piersi z indyka, grubo rozdrobniona, parzona, wędzona, zawartość mięsa z fileta z piersi indyka min 96%</t>
  </si>
  <si>
    <t>Polędwica sopocka, wędzona, parzona, mięso wieprzowe min 76%</t>
  </si>
  <si>
    <t>Polędwica, wędzona, surowa, z mięsa wieprzowego min. 86%</t>
  </si>
  <si>
    <t>Polędwica dojrzewająca, wędzona, surowa, na 100g produktu zużyto 120g mięsa wieprzowego</t>
  </si>
  <si>
    <t>Wędzonka wieprzowa, wędzona, parzona, na 100 g produktu zużyto min. 116 g mięsa wieprzowego (świniobicie)</t>
  </si>
  <si>
    <t>Salami surowe wędzone, dojrzewające na 100 g produktu zużyto min. 120 g mięsa wieprzowego</t>
  </si>
  <si>
    <t>Krakowska sucha, grubo rozdrobniona, podsuszana, wędzona, pieczona, zawartość mięsa wieprzowego min. 93%</t>
  </si>
  <si>
    <t>Szynka gotowana wieprzowa, wędzona, parzona, w siatce wędliniarskiej, mięso wieprzowe min. 77%</t>
  </si>
  <si>
    <t>Polędwiczka wieprzowa, wędzona, parzona w siatce wędliniarskiej nie jadalnej, zawartość mięsa wieprzowego min. 83%</t>
  </si>
  <si>
    <t>Szynka krucha, wędzonka wieprzowa, parzona, zawartość mięsa wieprzowego min. 86%</t>
  </si>
  <si>
    <t>Metka z szynki, surowy wyrób mięsny, kiełbasa wieprzowa surowa metka drobno rozdrobniona w osłonce nie jadalnej, zawartość mięsa wieprzowego z szynki min. 87%</t>
  </si>
  <si>
    <t>Pasztet pieczony z żurawiną, wieprzowo- podrobowy, pieczony, zawartość mięsa wieprzowego min. 79%</t>
  </si>
  <si>
    <t>Kiełbasa krucha z indyka, wędzona, parzona, suszona, w jadalnych jelitach wieprzowych, 100g produktu otrzymano ze 132 g mięsa z indyka</t>
  </si>
  <si>
    <t>Schab wieprzowy wędzony, parzony, przewiązany sznurkiem wędliniarskim niejadalnym, na 100 g produktu zużyto min. 122 g mięsa wieprzowego</t>
  </si>
  <si>
    <t>Udziec z indyka w galarecie wieprzowej, parzony, zawartość mięsa z indyka min. 72%</t>
  </si>
  <si>
    <t>część r 2 - Dostawa wędlin do stołówki Zespołu Szkół Mistrzostwa Sportowego w Zielonej Górze</t>
  </si>
  <si>
    <t>Kalkulacja ceny ofertowej</t>
  </si>
  <si>
    <t>Znak sprawy: ZSMS.271.6.2022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</si>
</sst>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center"/>
    </xf>
    <xf numFmtId="173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4" fontId="4" fillId="0" borderId="11" xfId="6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44" fontId="4" fillId="0" borderId="0" xfId="6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44" fontId="15" fillId="34" borderId="11" xfId="61" applyFont="1" applyFill="1" applyBorder="1" applyAlignment="1">
      <alignment horizontal="center" vertical="center"/>
    </xf>
    <xf numFmtId="44" fontId="6" fillId="0" borderId="11" xfId="6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SheetLayoutView="100" workbookViewId="0" topLeftCell="A4">
      <selection activeCell="A9" sqref="A9:Q9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50390625" style="7" customWidth="1"/>
    <col min="7" max="7" width="16.00390625" style="7" customWidth="1"/>
    <col min="8" max="8" width="11.375" style="7" customWidth="1"/>
    <col min="9" max="9" width="15.625" style="7" customWidth="1"/>
    <col min="10" max="10" width="7.875" style="7" customWidth="1"/>
    <col min="11" max="11" width="14.875" style="7" customWidth="1"/>
    <col min="12" max="12" width="11.125" style="7" customWidth="1"/>
    <col min="13" max="13" width="15.125" style="2" customWidth="1"/>
    <col min="14" max="14" width="8.50390625" style="2" customWidth="1"/>
    <col min="15" max="15" width="16.00390625" style="2" customWidth="1"/>
    <col min="16" max="16" width="10.875" style="2" customWidth="1"/>
    <col min="17" max="17" width="16.125" style="2" customWidth="1"/>
  </cols>
  <sheetData>
    <row r="1" spans="1:17" ht="12">
      <c r="A1" s="1"/>
      <c r="B1" s="8" t="s">
        <v>114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48" t="s">
        <v>36</v>
      </c>
      <c r="O1" s="48"/>
      <c r="P1" s="48"/>
      <c r="Q1" s="48"/>
    </row>
    <row r="2" spans="1:17" ht="12">
      <c r="A2" s="1"/>
      <c r="B2" s="8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 s="1"/>
      <c r="B4" s="46" t="s">
        <v>1</v>
      </c>
      <c r="C4" s="46"/>
      <c r="D4" s="46"/>
      <c r="E4" s="46"/>
      <c r="F4"/>
      <c r="G4"/>
      <c r="H4"/>
      <c r="I4"/>
      <c r="J4"/>
      <c r="K4"/>
      <c r="L4"/>
      <c r="M4"/>
      <c r="N4" s="46" t="s">
        <v>11</v>
      </c>
      <c r="O4" s="46"/>
      <c r="P4" s="46"/>
      <c r="Q4" s="46"/>
    </row>
    <row r="5" spans="1:17" ht="12">
      <c r="A5" s="1"/>
      <c r="B5" s="47" t="s">
        <v>9</v>
      </c>
      <c r="C5" s="47"/>
      <c r="D5" s="47"/>
      <c r="E5" s="47"/>
      <c r="N5" s="49" t="s">
        <v>10</v>
      </c>
      <c r="O5" s="49"/>
      <c r="P5" s="49"/>
      <c r="Q5" s="49"/>
    </row>
    <row r="6" spans="1:17" ht="12">
      <c r="A6" s="1"/>
      <c r="B6" s="3"/>
      <c r="C6" s="4"/>
      <c r="D6" s="4"/>
      <c r="M6" s="10"/>
      <c r="N6" s="10"/>
      <c r="O6" s="10"/>
      <c r="P6" s="10"/>
      <c r="Q6" s="10"/>
    </row>
    <row r="7" spans="1:17" ht="12.75" customHeight="1">
      <c r="A7" s="39" t="s">
        <v>113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41.25" customHeight="1">
      <c r="A9" s="42" t="s">
        <v>112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45" customHeight="1">
      <c r="A10" s="41" t="s">
        <v>0</v>
      </c>
      <c r="B10" s="41" t="s">
        <v>3</v>
      </c>
      <c r="C10" s="45" t="s">
        <v>2</v>
      </c>
      <c r="D10" s="45" t="s">
        <v>15</v>
      </c>
      <c r="E10" s="41" t="s">
        <v>13</v>
      </c>
      <c r="F10" s="45" t="s">
        <v>12</v>
      </c>
      <c r="G10" s="45"/>
      <c r="H10" s="45"/>
      <c r="I10" s="45"/>
      <c r="J10" s="45" t="s">
        <v>19</v>
      </c>
      <c r="K10" s="45"/>
      <c r="L10" s="45"/>
      <c r="M10" s="45"/>
      <c r="N10" s="45" t="s">
        <v>20</v>
      </c>
      <c r="O10" s="45"/>
      <c r="P10" s="45"/>
      <c r="Q10" s="45"/>
    </row>
    <row r="11" spans="1:17" ht="54.75" customHeight="1">
      <c r="A11" s="41"/>
      <c r="B11" s="41"/>
      <c r="C11" s="45"/>
      <c r="D11" s="45"/>
      <c r="E11" s="41"/>
      <c r="F11" s="14" t="s">
        <v>21</v>
      </c>
      <c r="G11" s="15" t="s">
        <v>17</v>
      </c>
      <c r="H11" s="14" t="s">
        <v>4</v>
      </c>
      <c r="I11" s="14" t="s">
        <v>14</v>
      </c>
      <c r="J11" s="14" t="s">
        <v>21</v>
      </c>
      <c r="K11" s="15" t="s">
        <v>17</v>
      </c>
      <c r="L11" s="14" t="s">
        <v>4</v>
      </c>
      <c r="M11" s="14" t="s">
        <v>14</v>
      </c>
      <c r="N11" s="14" t="s">
        <v>21</v>
      </c>
      <c r="O11" s="15" t="s">
        <v>17</v>
      </c>
      <c r="P11" s="14" t="s">
        <v>4</v>
      </c>
      <c r="Q11" s="14" t="s">
        <v>14</v>
      </c>
    </row>
    <row r="12" spans="1:17" s="11" customFormat="1" ht="39.75" customHeight="1">
      <c r="A12" s="16" t="s">
        <v>5</v>
      </c>
      <c r="B12" s="16" t="s">
        <v>6</v>
      </c>
      <c r="C12" s="16" t="s">
        <v>7</v>
      </c>
      <c r="D12" s="16" t="s">
        <v>8</v>
      </c>
      <c r="E12" s="16" t="s">
        <v>22</v>
      </c>
      <c r="F12" s="16" t="s">
        <v>23</v>
      </c>
      <c r="G12" s="16" t="s">
        <v>24</v>
      </c>
      <c r="H12" s="16" t="s">
        <v>25</v>
      </c>
      <c r="I12" s="16" t="s">
        <v>26</v>
      </c>
      <c r="J12" s="16" t="s">
        <v>27</v>
      </c>
      <c r="K12" s="16" t="s">
        <v>28</v>
      </c>
      <c r="L12" s="16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34</v>
      </c>
    </row>
    <row r="13" spans="1:17" ht="45">
      <c r="A13" s="21" t="s">
        <v>38</v>
      </c>
      <c r="B13" s="22" t="s">
        <v>75</v>
      </c>
      <c r="C13" s="23" t="s">
        <v>18</v>
      </c>
      <c r="D13" s="24"/>
      <c r="E13" s="26"/>
      <c r="F13" s="27">
        <v>170</v>
      </c>
      <c r="G13" s="25">
        <f aca="true" t="shared" si="0" ref="G13:G49">ROUND(F13*D13,2)</f>
        <v>0</v>
      </c>
      <c r="H13" s="29">
        <f aca="true" t="shared" si="1" ref="H13:H49">ROUND(G13*E13,2)</f>
        <v>0</v>
      </c>
      <c r="I13" s="25">
        <f aca="true" t="shared" si="2" ref="I13:I49">SUM(G13,H13)</f>
        <v>0</v>
      </c>
      <c r="J13" s="26">
        <f aca="true" t="shared" si="3" ref="J13:J49">N13-F13</f>
        <v>82</v>
      </c>
      <c r="K13" s="25">
        <f aca="true" t="shared" si="4" ref="K13:K49">ROUND(J13*D13,2)</f>
        <v>0</v>
      </c>
      <c r="L13" s="29">
        <f aca="true" t="shared" si="5" ref="L13:L49">ROUND(K13*E13,2)</f>
        <v>0</v>
      </c>
      <c r="M13" s="25">
        <f aca="true" t="shared" si="6" ref="M13:M49">SUM(L13,K13)</f>
        <v>0</v>
      </c>
      <c r="N13" s="27">
        <v>252</v>
      </c>
      <c r="O13" s="29">
        <f aca="true" t="shared" si="7" ref="O13:O49">ROUND(N13*D13,2)</f>
        <v>0</v>
      </c>
      <c r="P13" s="29">
        <f aca="true" t="shared" si="8" ref="P13:P49">ROUND(O13*E13,2)</f>
        <v>0</v>
      </c>
      <c r="Q13" s="29">
        <f aca="true" t="shared" si="9" ref="Q13:Q49">SUM(O13,P13)</f>
        <v>0</v>
      </c>
    </row>
    <row r="14" spans="1:17" ht="45">
      <c r="A14" s="21" t="s">
        <v>39</v>
      </c>
      <c r="B14" s="22" t="s">
        <v>76</v>
      </c>
      <c r="C14" s="23" t="s">
        <v>18</v>
      </c>
      <c r="D14" s="24"/>
      <c r="E14" s="26"/>
      <c r="F14" s="27">
        <v>70</v>
      </c>
      <c r="G14" s="25">
        <f t="shared" si="0"/>
        <v>0</v>
      </c>
      <c r="H14" s="29">
        <f t="shared" si="1"/>
        <v>0</v>
      </c>
      <c r="I14" s="25">
        <f t="shared" si="2"/>
        <v>0</v>
      </c>
      <c r="J14" s="26">
        <f t="shared" si="3"/>
        <v>14</v>
      </c>
      <c r="K14" s="25">
        <f t="shared" si="4"/>
        <v>0</v>
      </c>
      <c r="L14" s="29">
        <f t="shared" si="5"/>
        <v>0</v>
      </c>
      <c r="M14" s="25">
        <f t="shared" si="6"/>
        <v>0</v>
      </c>
      <c r="N14" s="27">
        <v>84</v>
      </c>
      <c r="O14" s="29">
        <f t="shared" si="7"/>
        <v>0</v>
      </c>
      <c r="P14" s="29">
        <f t="shared" si="8"/>
        <v>0</v>
      </c>
      <c r="Q14" s="29">
        <f t="shared" si="9"/>
        <v>0</v>
      </c>
    </row>
    <row r="15" spans="1:17" ht="45">
      <c r="A15" s="21" t="s">
        <v>40</v>
      </c>
      <c r="B15" s="22" t="s">
        <v>77</v>
      </c>
      <c r="C15" s="23" t="s">
        <v>18</v>
      </c>
      <c r="D15" s="24"/>
      <c r="E15" s="26"/>
      <c r="F15" s="27">
        <v>90</v>
      </c>
      <c r="G15" s="25">
        <f t="shared" si="0"/>
        <v>0</v>
      </c>
      <c r="H15" s="29">
        <f t="shared" si="1"/>
        <v>0</v>
      </c>
      <c r="I15" s="25">
        <f t="shared" si="2"/>
        <v>0</v>
      </c>
      <c r="J15" s="26">
        <f t="shared" si="3"/>
        <v>18</v>
      </c>
      <c r="K15" s="25">
        <f t="shared" si="4"/>
        <v>0</v>
      </c>
      <c r="L15" s="29">
        <f t="shared" si="5"/>
        <v>0</v>
      </c>
      <c r="M15" s="25">
        <f t="shared" si="6"/>
        <v>0</v>
      </c>
      <c r="N15" s="27">
        <v>108</v>
      </c>
      <c r="O15" s="29">
        <f t="shared" si="7"/>
        <v>0</v>
      </c>
      <c r="P15" s="29">
        <f t="shared" si="8"/>
        <v>0</v>
      </c>
      <c r="Q15" s="29">
        <f t="shared" si="9"/>
        <v>0</v>
      </c>
    </row>
    <row r="16" spans="1:17" ht="45">
      <c r="A16" s="21" t="s">
        <v>41</v>
      </c>
      <c r="B16" s="22" t="s">
        <v>78</v>
      </c>
      <c r="C16" s="23" t="s">
        <v>18</v>
      </c>
      <c r="D16" s="24"/>
      <c r="E16" s="26"/>
      <c r="F16" s="27">
        <v>70</v>
      </c>
      <c r="G16" s="25">
        <f t="shared" si="0"/>
        <v>0</v>
      </c>
      <c r="H16" s="29">
        <f t="shared" si="1"/>
        <v>0</v>
      </c>
      <c r="I16" s="25">
        <f t="shared" si="2"/>
        <v>0</v>
      </c>
      <c r="J16" s="26">
        <f t="shared" si="3"/>
        <v>14</v>
      </c>
      <c r="K16" s="25">
        <f t="shared" si="4"/>
        <v>0</v>
      </c>
      <c r="L16" s="29">
        <f t="shared" si="5"/>
        <v>0</v>
      </c>
      <c r="M16" s="25">
        <f t="shared" si="6"/>
        <v>0</v>
      </c>
      <c r="N16" s="27">
        <v>84</v>
      </c>
      <c r="O16" s="29">
        <f t="shared" si="7"/>
        <v>0</v>
      </c>
      <c r="P16" s="29">
        <f t="shared" si="8"/>
        <v>0</v>
      </c>
      <c r="Q16" s="29">
        <f t="shared" si="9"/>
        <v>0</v>
      </c>
    </row>
    <row r="17" spans="1:17" ht="33.75">
      <c r="A17" s="21" t="s">
        <v>42</v>
      </c>
      <c r="B17" s="22" t="s">
        <v>79</v>
      </c>
      <c r="C17" s="23" t="s">
        <v>18</v>
      </c>
      <c r="D17" s="24"/>
      <c r="E17" s="26"/>
      <c r="F17" s="27">
        <v>70</v>
      </c>
      <c r="G17" s="25">
        <f t="shared" si="0"/>
        <v>0</v>
      </c>
      <c r="H17" s="29">
        <f t="shared" si="1"/>
        <v>0</v>
      </c>
      <c r="I17" s="25">
        <f t="shared" si="2"/>
        <v>0</v>
      </c>
      <c r="J17" s="26">
        <f t="shared" si="3"/>
        <v>14</v>
      </c>
      <c r="K17" s="25">
        <f t="shared" si="4"/>
        <v>0</v>
      </c>
      <c r="L17" s="29">
        <f t="shared" si="5"/>
        <v>0</v>
      </c>
      <c r="M17" s="25">
        <f t="shared" si="6"/>
        <v>0</v>
      </c>
      <c r="N17" s="27">
        <v>84</v>
      </c>
      <c r="O17" s="29">
        <f t="shared" si="7"/>
        <v>0</v>
      </c>
      <c r="P17" s="29">
        <f t="shared" si="8"/>
        <v>0</v>
      </c>
      <c r="Q17" s="29">
        <f t="shared" si="9"/>
        <v>0</v>
      </c>
    </row>
    <row r="18" spans="1:17" ht="45">
      <c r="A18" s="21" t="s">
        <v>43</v>
      </c>
      <c r="B18" s="22" t="s">
        <v>80</v>
      </c>
      <c r="C18" s="23" t="s">
        <v>18</v>
      </c>
      <c r="D18" s="24"/>
      <c r="E18" s="26"/>
      <c r="F18" s="27">
        <v>70</v>
      </c>
      <c r="G18" s="25">
        <f t="shared" si="0"/>
        <v>0</v>
      </c>
      <c r="H18" s="29">
        <f t="shared" si="1"/>
        <v>0</v>
      </c>
      <c r="I18" s="25">
        <f t="shared" si="2"/>
        <v>0</v>
      </c>
      <c r="J18" s="26">
        <f t="shared" si="3"/>
        <v>14</v>
      </c>
      <c r="K18" s="25">
        <f t="shared" si="4"/>
        <v>0</v>
      </c>
      <c r="L18" s="29">
        <f t="shared" si="5"/>
        <v>0</v>
      </c>
      <c r="M18" s="25">
        <f t="shared" si="6"/>
        <v>0</v>
      </c>
      <c r="N18" s="27">
        <v>84</v>
      </c>
      <c r="O18" s="29">
        <f t="shared" si="7"/>
        <v>0</v>
      </c>
      <c r="P18" s="29">
        <f t="shared" si="8"/>
        <v>0</v>
      </c>
      <c r="Q18" s="29">
        <f t="shared" si="9"/>
        <v>0</v>
      </c>
    </row>
    <row r="19" spans="1:17" ht="45">
      <c r="A19" s="21" t="s">
        <v>44</v>
      </c>
      <c r="B19" s="22" t="s">
        <v>81</v>
      </c>
      <c r="C19" s="23" t="s">
        <v>18</v>
      </c>
      <c r="D19" s="24"/>
      <c r="E19" s="26"/>
      <c r="F19" s="27">
        <v>350</v>
      </c>
      <c r="G19" s="25">
        <f t="shared" si="0"/>
        <v>0</v>
      </c>
      <c r="H19" s="29">
        <f t="shared" si="1"/>
        <v>0</v>
      </c>
      <c r="I19" s="25">
        <f t="shared" si="2"/>
        <v>0</v>
      </c>
      <c r="J19" s="26">
        <f t="shared" si="3"/>
        <v>70</v>
      </c>
      <c r="K19" s="25">
        <f t="shared" si="4"/>
        <v>0</v>
      </c>
      <c r="L19" s="29">
        <f t="shared" si="5"/>
        <v>0</v>
      </c>
      <c r="M19" s="25">
        <f t="shared" si="6"/>
        <v>0</v>
      </c>
      <c r="N19" s="27">
        <v>420</v>
      </c>
      <c r="O19" s="29">
        <f t="shared" si="7"/>
        <v>0</v>
      </c>
      <c r="P19" s="29">
        <f t="shared" si="8"/>
        <v>0</v>
      </c>
      <c r="Q19" s="29">
        <f t="shared" si="9"/>
        <v>0</v>
      </c>
    </row>
    <row r="20" spans="1:17" ht="45">
      <c r="A20" s="21" t="s">
        <v>45</v>
      </c>
      <c r="B20" s="22" t="s">
        <v>82</v>
      </c>
      <c r="C20" s="23" t="s">
        <v>18</v>
      </c>
      <c r="D20" s="24"/>
      <c r="E20" s="26"/>
      <c r="F20" s="27">
        <v>160</v>
      </c>
      <c r="G20" s="25">
        <f t="shared" si="0"/>
        <v>0</v>
      </c>
      <c r="H20" s="29">
        <f t="shared" si="1"/>
        <v>0</v>
      </c>
      <c r="I20" s="25">
        <f t="shared" si="2"/>
        <v>0</v>
      </c>
      <c r="J20" s="26">
        <f t="shared" si="3"/>
        <v>32</v>
      </c>
      <c r="K20" s="25">
        <f t="shared" si="4"/>
        <v>0</v>
      </c>
      <c r="L20" s="29">
        <f t="shared" si="5"/>
        <v>0</v>
      </c>
      <c r="M20" s="25">
        <f t="shared" si="6"/>
        <v>0</v>
      </c>
      <c r="N20" s="27">
        <v>192</v>
      </c>
      <c r="O20" s="29">
        <f t="shared" si="7"/>
        <v>0</v>
      </c>
      <c r="P20" s="29">
        <f t="shared" si="8"/>
        <v>0</v>
      </c>
      <c r="Q20" s="29">
        <f t="shared" si="9"/>
        <v>0</v>
      </c>
    </row>
    <row r="21" spans="1:17" ht="45">
      <c r="A21" s="21" t="s">
        <v>46</v>
      </c>
      <c r="B21" s="22" t="s">
        <v>83</v>
      </c>
      <c r="C21" s="23" t="s">
        <v>18</v>
      </c>
      <c r="D21" s="24"/>
      <c r="E21" s="26"/>
      <c r="F21" s="27">
        <v>40</v>
      </c>
      <c r="G21" s="25">
        <f t="shared" si="0"/>
        <v>0</v>
      </c>
      <c r="H21" s="29">
        <f t="shared" si="1"/>
        <v>0</v>
      </c>
      <c r="I21" s="25">
        <f t="shared" si="2"/>
        <v>0</v>
      </c>
      <c r="J21" s="26">
        <f t="shared" si="3"/>
        <v>8</v>
      </c>
      <c r="K21" s="25">
        <f t="shared" si="4"/>
        <v>0</v>
      </c>
      <c r="L21" s="29">
        <f t="shared" si="5"/>
        <v>0</v>
      </c>
      <c r="M21" s="25">
        <f t="shared" si="6"/>
        <v>0</v>
      </c>
      <c r="N21" s="27">
        <v>48</v>
      </c>
      <c r="O21" s="29">
        <f t="shared" si="7"/>
        <v>0</v>
      </c>
      <c r="P21" s="29">
        <f t="shared" si="8"/>
        <v>0</v>
      </c>
      <c r="Q21" s="29">
        <f t="shared" si="9"/>
        <v>0</v>
      </c>
    </row>
    <row r="22" spans="1:17" ht="68.25">
      <c r="A22" s="21" t="s">
        <v>47</v>
      </c>
      <c r="B22" s="22" t="s">
        <v>84</v>
      </c>
      <c r="C22" s="23" t="s">
        <v>18</v>
      </c>
      <c r="D22" s="24"/>
      <c r="E22" s="26"/>
      <c r="F22" s="27">
        <v>20</v>
      </c>
      <c r="G22" s="25">
        <f t="shared" si="0"/>
        <v>0</v>
      </c>
      <c r="H22" s="29">
        <f t="shared" si="1"/>
        <v>0</v>
      </c>
      <c r="I22" s="25">
        <f t="shared" si="2"/>
        <v>0</v>
      </c>
      <c r="J22" s="26">
        <f t="shared" si="3"/>
        <v>4</v>
      </c>
      <c r="K22" s="25">
        <f t="shared" si="4"/>
        <v>0</v>
      </c>
      <c r="L22" s="29">
        <f t="shared" si="5"/>
        <v>0</v>
      </c>
      <c r="M22" s="25">
        <f t="shared" si="6"/>
        <v>0</v>
      </c>
      <c r="N22" s="27">
        <v>24</v>
      </c>
      <c r="O22" s="29">
        <f t="shared" si="7"/>
        <v>0</v>
      </c>
      <c r="P22" s="29">
        <f t="shared" si="8"/>
        <v>0</v>
      </c>
      <c r="Q22" s="29">
        <f t="shared" si="9"/>
        <v>0</v>
      </c>
    </row>
    <row r="23" spans="1:17" ht="45">
      <c r="A23" s="21" t="s">
        <v>48</v>
      </c>
      <c r="B23" s="22" t="s">
        <v>85</v>
      </c>
      <c r="C23" s="23" t="s">
        <v>18</v>
      </c>
      <c r="D23" s="24"/>
      <c r="E23" s="26"/>
      <c r="F23" s="27">
        <v>40</v>
      </c>
      <c r="G23" s="25">
        <f t="shared" si="0"/>
        <v>0</v>
      </c>
      <c r="H23" s="29">
        <f t="shared" si="1"/>
        <v>0</v>
      </c>
      <c r="I23" s="25">
        <f t="shared" si="2"/>
        <v>0</v>
      </c>
      <c r="J23" s="26">
        <f t="shared" si="3"/>
        <v>8</v>
      </c>
      <c r="K23" s="25">
        <f t="shared" si="4"/>
        <v>0</v>
      </c>
      <c r="L23" s="29">
        <f t="shared" si="5"/>
        <v>0</v>
      </c>
      <c r="M23" s="25">
        <f t="shared" si="6"/>
        <v>0</v>
      </c>
      <c r="N23" s="27">
        <v>48</v>
      </c>
      <c r="O23" s="29">
        <f t="shared" si="7"/>
        <v>0</v>
      </c>
      <c r="P23" s="29">
        <f t="shared" si="8"/>
        <v>0</v>
      </c>
      <c r="Q23" s="29">
        <f t="shared" si="9"/>
        <v>0</v>
      </c>
    </row>
    <row r="24" spans="1:17" ht="56.25">
      <c r="A24" s="21" t="s">
        <v>49</v>
      </c>
      <c r="B24" s="22" t="s">
        <v>109</v>
      </c>
      <c r="C24" s="23" t="s">
        <v>18</v>
      </c>
      <c r="D24" s="24"/>
      <c r="E24" s="26"/>
      <c r="F24" s="27">
        <v>40</v>
      </c>
      <c r="G24" s="25">
        <f t="shared" si="0"/>
        <v>0</v>
      </c>
      <c r="H24" s="29">
        <f t="shared" si="1"/>
        <v>0</v>
      </c>
      <c r="I24" s="25">
        <f t="shared" si="2"/>
        <v>0</v>
      </c>
      <c r="J24" s="26">
        <f t="shared" si="3"/>
        <v>8</v>
      </c>
      <c r="K24" s="25">
        <f t="shared" si="4"/>
        <v>0</v>
      </c>
      <c r="L24" s="29">
        <f t="shared" si="5"/>
        <v>0</v>
      </c>
      <c r="M24" s="25">
        <f t="shared" si="6"/>
        <v>0</v>
      </c>
      <c r="N24" s="27">
        <v>48</v>
      </c>
      <c r="O24" s="29">
        <f t="shared" si="7"/>
        <v>0</v>
      </c>
      <c r="P24" s="29">
        <f t="shared" si="8"/>
        <v>0</v>
      </c>
      <c r="Q24" s="29">
        <f t="shared" si="9"/>
        <v>0</v>
      </c>
    </row>
    <row r="25" spans="1:17" ht="45">
      <c r="A25" s="21" t="s">
        <v>50</v>
      </c>
      <c r="B25" s="22" t="s">
        <v>86</v>
      </c>
      <c r="C25" s="23" t="s">
        <v>18</v>
      </c>
      <c r="D25" s="24"/>
      <c r="E25" s="26"/>
      <c r="F25" s="27">
        <v>140</v>
      </c>
      <c r="G25" s="25">
        <f t="shared" si="0"/>
        <v>0</v>
      </c>
      <c r="H25" s="29">
        <f t="shared" si="1"/>
        <v>0</v>
      </c>
      <c r="I25" s="25">
        <f t="shared" si="2"/>
        <v>0</v>
      </c>
      <c r="J25" s="26">
        <f t="shared" si="3"/>
        <v>28</v>
      </c>
      <c r="K25" s="25">
        <f t="shared" si="4"/>
        <v>0</v>
      </c>
      <c r="L25" s="29">
        <f t="shared" si="5"/>
        <v>0</v>
      </c>
      <c r="M25" s="25">
        <f t="shared" si="6"/>
        <v>0</v>
      </c>
      <c r="N25" s="27">
        <v>168</v>
      </c>
      <c r="O25" s="29">
        <f t="shared" si="7"/>
        <v>0</v>
      </c>
      <c r="P25" s="29">
        <f t="shared" si="8"/>
        <v>0</v>
      </c>
      <c r="Q25" s="29">
        <f t="shared" si="9"/>
        <v>0</v>
      </c>
    </row>
    <row r="26" spans="1:17" ht="22.5">
      <c r="A26" s="21" t="s">
        <v>51</v>
      </c>
      <c r="B26" s="22" t="s">
        <v>87</v>
      </c>
      <c r="C26" s="23" t="s">
        <v>18</v>
      </c>
      <c r="D26" s="24"/>
      <c r="E26" s="26"/>
      <c r="F26" s="27">
        <v>480</v>
      </c>
      <c r="G26" s="25">
        <f t="shared" si="0"/>
        <v>0</v>
      </c>
      <c r="H26" s="29">
        <f t="shared" si="1"/>
        <v>0</v>
      </c>
      <c r="I26" s="25">
        <f t="shared" si="2"/>
        <v>0</v>
      </c>
      <c r="J26" s="26">
        <f t="shared" si="3"/>
        <v>96</v>
      </c>
      <c r="K26" s="25">
        <f t="shared" si="4"/>
        <v>0</v>
      </c>
      <c r="L26" s="29">
        <f t="shared" si="5"/>
        <v>0</v>
      </c>
      <c r="M26" s="25">
        <f t="shared" si="6"/>
        <v>0</v>
      </c>
      <c r="N26" s="27">
        <v>576</v>
      </c>
      <c r="O26" s="29">
        <f t="shared" si="7"/>
        <v>0</v>
      </c>
      <c r="P26" s="29">
        <f t="shared" si="8"/>
        <v>0</v>
      </c>
      <c r="Q26" s="29">
        <f t="shared" si="9"/>
        <v>0</v>
      </c>
    </row>
    <row r="27" spans="1:17" ht="33.75">
      <c r="A27" s="21" t="s">
        <v>52</v>
      </c>
      <c r="B27" s="22" t="s">
        <v>88</v>
      </c>
      <c r="C27" s="23" t="s">
        <v>18</v>
      </c>
      <c r="D27" s="24"/>
      <c r="E27" s="26"/>
      <c r="F27" s="27">
        <v>108</v>
      </c>
      <c r="G27" s="25">
        <f t="shared" si="0"/>
        <v>0</v>
      </c>
      <c r="H27" s="29">
        <f t="shared" si="1"/>
        <v>0</v>
      </c>
      <c r="I27" s="25">
        <f t="shared" si="2"/>
        <v>0</v>
      </c>
      <c r="J27" s="26">
        <f t="shared" si="3"/>
        <v>22</v>
      </c>
      <c r="K27" s="25">
        <f t="shared" si="4"/>
        <v>0</v>
      </c>
      <c r="L27" s="29">
        <f t="shared" si="5"/>
        <v>0</v>
      </c>
      <c r="M27" s="25">
        <f t="shared" si="6"/>
        <v>0</v>
      </c>
      <c r="N27" s="27">
        <v>130</v>
      </c>
      <c r="O27" s="29">
        <f t="shared" si="7"/>
        <v>0</v>
      </c>
      <c r="P27" s="29">
        <f t="shared" si="8"/>
        <v>0</v>
      </c>
      <c r="Q27" s="29">
        <f t="shared" si="9"/>
        <v>0</v>
      </c>
    </row>
    <row r="28" spans="1:17" ht="33.75">
      <c r="A28" s="21" t="s">
        <v>53</v>
      </c>
      <c r="B28" s="22" t="s">
        <v>89</v>
      </c>
      <c r="C28" s="23" t="s">
        <v>18</v>
      </c>
      <c r="D28" s="24"/>
      <c r="E28" s="26"/>
      <c r="F28" s="27">
        <v>45</v>
      </c>
      <c r="G28" s="25">
        <f t="shared" si="0"/>
        <v>0</v>
      </c>
      <c r="H28" s="29">
        <f t="shared" si="1"/>
        <v>0</v>
      </c>
      <c r="I28" s="25">
        <f t="shared" si="2"/>
        <v>0</v>
      </c>
      <c r="J28" s="26">
        <f t="shared" si="3"/>
        <v>9</v>
      </c>
      <c r="K28" s="25">
        <f t="shared" si="4"/>
        <v>0</v>
      </c>
      <c r="L28" s="29">
        <f t="shared" si="5"/>
        <v>0</v>
      </c>
      <c r="M28" s="25">
        <f t="shared" si="6"/>
        <v>0</v>
      </c>
      <c r="N28" s="27">
        <v>54</v>
      </c>
      <c r="O28" s="29">
        <f t="shared" si="7"/>
        <v>0</v>
      </c>
      <c r="P28" s="29">
        <f t="shared" si="8"/>
        <v>0</v>
      </c>
      <c r="Q28" s="29">
        <f t="shared" si="9"/>
        <v>0</v>
      </c>
    </row>
    <row r="29" spans="1:17" ht="56.25">
      <c r="A29" s="21" t="s">
        <v>54</v>
      </c>
      <c r="B29" s="22" t="s">
        <v>90</v>
      </c>
      <c r="C29" s="23" t="s">
        <v>18</v>
      </c>
      <c r="D29" s="24"/>
      <c r="E29" s="26"/>
      <c r="F29" s="27">
        <v>225</v>
      </c>
      <c r="G29" s="25">
        <f t="shared" si="0"/>
        <v>0</v>
      </c>
      <c r="H29" s="29">
        <f t="shared" si="1"/>
        <v>0</v>
      </c>
      <c r="I29" s="25">
        <f t="shared" si="2"/>
        <v>0</v>
      </c>
      <c r="J29" s="26">
        <f t="shared" si="3"/>
        <v>45</v>
      </c>
      <c r="K29" s="25">
        <f t="shared" si="4"/>
        <v>0</v>
      </c>
      <c r="L29" s="29">
        <f t="shared" si="5"/>
        <v>0</v>
      </c>
      <c r="M29" s="25">
        <f t="shared" si="6"/>
        <v>0</v>
      </c>
      <c r="N29" s="27">
        <v>270</v>
      </c>
      <c r="O29" s="29">
        <f t="shared" si="7"/>
        <v>0</v>
      </c>
      <c r="P29" s="29">
        <f t="shared" si="8"/>
        <v>0</v>
      </c>
      <c r="Q29" s="29">
        <f t="shared" si="9"/>
        <v>0</v>
      </c>
    </row>
    <row r="30" spans="1:17" ht="45">
      <c r="A30" s="21" t="s">
        <v>55</v>
      </c>
      <c r="B30" s="22" t="s">
        <v>91</v>
      </c>
      <c r="C30" s="23" t="s">
        <v>18</v>
      </c>
      <c r="D30" s="24"/>
      <c r="E30" s="26"/>
      <c r="F30" s="27">
        <v>120</v>
      </c>
      <c r="G30" s="25">
        <f t="shared" si="0"/>
        <v>0</v>
      </c>
      <c r="H30" s="29">
        <f t="shared" si="1"/>
        <v>0</v>
      </c>
      <c r="I30" s="25">
        <f t="shared" si="2"/>
        <v>0</v>
      </c>
      <c r="J30" s="26">
        <f t="shared" si="3"/>
        <v>24</v>
      </c>
      <c r="K30" s="25">
        <f t="shared" si="4"/>
        <v>0</v>
      </c>
      <c r="L30" s="29">
        <f t="shared" si="5"/>
        <v>0</v>
      </c>
      <c r="M30" s="25">
        <f t="shared" si="6"/>
        <v>0</v>
      </c>
      <c r="N30" s="27">
        <v>144</v>
      </c>
      <c r="O30" s="29">
        <f t="shared" si="7"/>
        <v>0</v>
      </c>
      <c r="P30" s="29">
        <f t="shared" si="8"/>
        <v>0</v>
      </c>
      <c r="Q30" s="29">
        <f t="shared" si="9"/>
        <v>0</v>
      </c>
    </row>
    <row r="31" spans="1:17" ht="56.25">
      <c r="A31" s="21" t="s">
        <v>56</v>
      </c>
      <c r="B31" s="22" t="s">
        <v>92</v>
      </c>
      <c r="C31" s="23" t="s">
        <v>18</v>
      </c>
      <c r="D31" s="24"/>
      <c r="E31" s="26"/>
      <c r="F31" s="27">
        <v>225</v>
      </c>
      <c r="G31" s="25">
        <f t="shared" si="0"/>
        <v>0</v>
      </c>
      <c r="H31" s="29">
        <f t="shared" si="1"/>
        <v>0</v>
      </c>
      <c r="I31" s="25">
        <f t="shared" si="2"/>
        <v>0</v>
      </c>
      <c r="J31" s="26">
        <f t="shared" si="3"/>
        <v>45</v>
      </c>
      <c r="K31" s="25">
        <f t="shared" si="4"/>
        <v>0</v>
      </c>
      <c r="L31" s="29">
        <f t="shared" si="5"/>
        <v>0</v>
      </c>
      <c r="M31" s="25">
        <f t="shared" si="6"/>
        <v>0</v>
      </c>
      <c r="N31" s="27">
        <v>270</v>
      </c>
      <c r="O31" s="29">
        <f t="shared" si="7"/>
        <v>0</v>
      </c>
      <c r="P31" s="29">
        <f t="shared" si="8"/>
        <v>0</v>
      </c>
      <c r="Q31" s="29">
        <f t="shared" si="9"/>
        <v>0</v>
      </c>
    </row>
    <row r="32" spans="1:17" ht="56.25">
      <c r="A32" s="21" t="s">
        <v>57</v>
      </c>
      <c r="B32" s="22" t="s">
        <v>93</v>
      </c>
      <c r="C32" s="23" t="s">
        <v>18</v>
      </c>
      <c r="D32" s="28"/>
      <c r="E32" s="26"/>
      <c r="F32" s="27">
        <v>120</v>
      </c>
      <c r="G32" s="25">
        <f t="shared" si="0"/>
        <v>0</v>
      </c>
      <c r="H32" s="29">
        <f t="shared" si="1"/>
        <v>0</v>
      </c>
      <c r="I32" s="25">
        <f t="shared" si="2"/>
        <v>0</v>
      </c>
      <c r="J32" s="26">
        <f t="shared" si="3"/>
        <v>24</v>
      </c>
      <c r="K32" s="25">
        <f t="shared" si="4"/>
        <v>0</v>
      </c>
      <c r="L32" s="29">
        <f t="shared" si="5"/>
        <v>0</v>
      </c>
      <c r="M32" s="25">
        <f t="shared" si="6"/>
        <v>0</v>
      </c>
      <c r="N32" s="27">
        <v>144</v>
      </c>
      <c r="O32" s="29">
        <f t="shared" si="7"/>
        <v>0</v>
      </c>
      <c r="P32" s="29">
        <f t="shared" si="8"/>
        <v>0</v>
      </c>
      <c r="Q32" s="29">
        <f t="shared" si="9"/>
        <v>0</v>
      </c>
    </row>
    <row r="33" spans="1:17" ht="22.5">
      <c r="A33" s="21" t="s">
        <v>58</v>
      </c>
      <c r="B33" s="22" t="s">
        <v>94</v>
      </c>
      <c r="C33" s="23" t="s">
        <v>18</v>
      </c>
      <c r="D33" s="24"/>
      <c r="E33" s="26"/>
      <c r="F33" s="27">
        <v>280</v>
      </c>
      <c r="G33" s="25">
        <f t="shared" si="0"/>
        <v>0</v>
      </c>
      <c r="H33" s="29">
        <f t="shared" si="1"/>
        <v>0</v>
      </c>
      <c r="I33" s="25">
        <f t="shared" si="2"/>
        <v>0</v>
      </c>
      <c r="J33" s="26">
        <f t="shared" si="3"/>
        <v>56</v>
      </c>
      <c r="K33" s="25">
        <f t="shared" si="4"/>
        <v>0</v>
      </c>
      <c r="L33" s="29">
        <f t="shared" si="5"/>
        <v>0</v>
      </c>
      <c r="M33" s="25">
        <f t="shared" si="6"/>
        <v>0</v>
      </c>
      <c r="N33" s="27">
        <v>336</v>
      </c>
      <c r="O33" s="29">
        <f t="shared" si="7"/>
        <v>0</v>
      </c>
      <c r="P33" s="29">
        <f t="shared" si="8"/>
        <v>0</v>
      </c>
      <c r="Q33" s="29">
        <f t="shared" si="9"/>
        <v>0</v>
      </c>
    </row>
    <row r="34" spans="1:17" ht="33.75">
      <c r="A34" s="21" t="s">
        <v>59</v>
      </c>
      <c r="B34" s="22" t="s">
        <v>95</v>
      </c>
      <c r="C34" s="23" t="s">
        <v>18</v>
      </c>
      <c r="D34" s="24"/>
      <c r="E34" s="26"/>
      <c r="F34" s="27">
        <v>280</v>
      </c>
      <c r="G34" s="25">
        <f t="shared" si="0"/>
        <v>0</v>
      </c>
      <c r="H34" s="29">
        <f t="shared" si="1"/>
        <v>0</v>
      </c>
      <c r="I34" s="25">
        <f t="shared" si="2"/>
        <v>0</v>
      </c>
      <c r="J34" s="26">
        <f t="shared" si="3"/>
        <v>56</v>
      </c>
      <c r="K34" s="25">
        <f t="shared" si="4"/>
        <v>0</v>
      </c>
      <c r="L34" s="29">
        <f t="shared" si="5"/>
        <v>0</v>
      </c>
      <c r="M34" s="25">
        <f t="shared" si="6"/>
        <v>0</v>
      </c>
      <c r="N34" s="27">
        <v>336</v>
      </c>
      <c r="O34" s="29">
        <f t="shared" si="7"/>
        <v>0</v>
      </c>
      <c r="P34" s="29">
        <f t="shared" si="8"/>
        <v>0</v>
      </c>
      <c r="Q34" s="29">
        <f t="shared" si="9"/>
        <v>0</v>
      </c>
    </row>
    <row r="35" spans="1:17" ht="33.75">
      <c r="A35" s="21" t="s">
        <v>60</v>
      </c>
      <c r="B35" s="22" t="s">
        <v>96</v>
      </c>
      <c r="C35" s="23" t="s">
        <v>18</v>
      </c>
      <c r="D35" s="24"/>
      <c r="E35" s="26"/>
      <c r="F35" s="27">
        <v>225</v>
      </c>
      <c r="G35" s="25">
        <f t="shared" si="0"/>
        <v>0</v>
      </c>
      <c r="H35" s="29">
        <f t="shared" si="1"/>
        <v>0</v>
      </c>
      <c r="I35" s="25">
        <f t="shared" si="2"/>
        <v>0</v>
      </c>
      <c r="J35" s="26">
        <f t="shared" si="3"/>
        <v>45</v>
      </c>
      <c r="K35" s="25">
        <f t="shared" si="4"/>
        <v>0</v>
      </c>
      <c r="L35" s="29">
        <f t="shared" si="5"/>
        <v>0</v>
      </c>
      <c r="M35" s="25">
        <f t="shared" si="6"/>
        <v>0</v>
      </c>
      <c r="N35" s="27">
        <v>270</v>
      </c>
      <c r="O35" s="29">
        <f t="shared" si="7"/>
        <v>0</v>
      </c>
      <c r="P35" s="29">
        <f t="shared" si="8"/>
        <v>0</v>
      </c>
      <c r="Q35" s="29">
        <f t="shared" si="9"/>
        <v>0</v>
      </c>
    </row>
    <row r="36" spans="1:17" ht="45">
      <c r="A36" s="21" t="s">
        <v>61</v>
      </c>
      <c r="B36" s="22" t="s">
        <v>97</v>
      </c>
      <c r="C36" s="23" t="s">
        <v>18</v>
      </c>
      <c r="D36" s="24"/>
      <c r="E36" s="26"/>
      <c r="F36" s="27">
        <v>120</v>
      </c>
      <c r="G36" s="25">
        <f t="shared" si="0"/>
        <v>0</v>
      </c>
      <c r="H36" s="29">
        <f t="shared" si="1"/>
        <v>0</v>
      </c>
      <c r="I36" s="25">
        <f t="shared" si="2"/>
        <v>0</v>
      </c>
      <c r="J36" s="26">
        <f t="shared" si="3"/>
        <v>24</v>
      </c>
      <c r="K36" s="25">
        <f t="shared" si="4"/>
        <v>0</v>
      </c>
      <c r="L36" s="29">
        <f t="shared" si="5"/>
        <v>0</v>
      </c>
      <c r="M36" s="25">
        <f t="shared" si="6"/>
        <v>0</v>
      </c>
      <c r="N36" s="27">
        <v>144</v>
      </c>
      <c r="O36" s="29">
        <f t="shared" si="7"/>
        <v>0</v>
      </c>
      <c r="P36" s="29">
        <f t="shared" si="8"/>
        <v>0</v>
      </c>
      <c r="Q36" s="29">
        <f t="shared" si="9"/>
        <v>0</v>
      </c>
    </row>
    <row r="37" spans="1:17" ht="33.75">
      <c r="A37" s="21" t="s">
        <v>62</v>
      </c>
      <c r="B37" s="22" t="s">
        <v>98</v>
      </c>
      <c r="C37" s="23" t="s">
        <v>18</v>
      </c>
      <c r="D37" s="24"/>
      <c r="E37" s="26"/>
      <c r="F37" s="27">
        <v>120</v>
      </c>
      <c r="G37" s="25">
        <f t="shared" si="0"/>
        <v>0</v>
      </c>
      <c r="H37" s="29">
        <f t="shared" si="1"/>
        <v>0</v>
      </c>
      <c r="I37" s="25">
        <f t="shared" si="2"/>
        <v>0</v>
      </c>
      <c r="J37" s="26">
        <f t="shared" si="3"/>
        <v>24</v>
      </c>
      <c r="K37" s="25">
        <f t="shared" si="4"/>
        <v>0</v>
      </c>
      <c r="L37" s="29">
        <f t="shared" si="5"/>
        <v>0</v>
      </c>
      <c r="M37" s="25">
        <f t="shared" si="6"/>
        <v>0</v>
      </c>
      <c r="N37" s="27">
        <v>144</v>
      </c>
      <c r="O37" s="29">
        <f t="shared" si="7"/>
        <v>0</v>
      </c>
      <c r="P37" s="29">
        <f t="shared" si="8"/>
        <v>0</v>
      </c>
      <c r="Q37" s="29">
        <f t="shared" si="9"/>
        <v>0</v>
      </c>
    </row>
    <row r="38" spans="1:17" ht="22.5">
      <c r="A38" s="21" t="s">
        <v>63</v>
      </c>
      <c r="B38" s="22" t="s">
        <v>99</v>
      </c>
      <c r="C38" s="23" t="s">
        <v>18</v>
      </c>
      <c r="D38" s="24"/>
      <c r="E38" s="26"/>
      <c r="F38" s="27">
        <v>120</v>
      </c>
      <c r="G38" s="25">
        <f t="shared" si="0"/>
        <v>0</v>
      </c>
      <c r="H38" s="29">
        <f t="shared" si="1"/>
        <v>0</v>
      </c>
      <c r="I38" s="25">
        <f t="shared" si="2"/>
        <v>0</v>
      </c>
      <c r="J38" s="26">
        <f t="shared" si="3"/>
        <v>24</v>
      </c>
      <c r="K38" s="25">
        <f t="shared" si="4"/>
        <v>0</v>
      </c>
      <c r="L38" s="29">
        <f t="shared" si="5"/>
        <v>0</v>
      </c>
      <c r="M38" s="25">
        <f t="shared" si="6"/>
        <v>0</v>
      </c>
      <c r="N38" s="27">
        <v>144</v>
      </c>
      <c r="O38" s="29">
        <f t="shared" si="7"/>
        <v>0</v>
      </c>
      <c r="P38" s="29">
        <f t="shared" si="8"/>
        <v>0</v>
      </c>
      <c r="Q38" s="29">
        <f t="shared" si="9"/>
        <v>0</v>
      </c>
    </row>
    <row r="39" spans="1:17" ht="45">
      <c r="A39" s="21" t="s">
        <v>64</v>
      </c>
      <c r="B39" s="22" t="s">
        <v>100</v>
      </c>
      <c r="C39" s="23" t="s">
        <v>18</v>
      </c>
      <c r="D39" s="24"/>
      <c r="E39" s="26"/>
      <c r="F39" s="27">
        <v>55</v>
      </c>
      <c r="G39" s="25">
        <f t="shared" si="0"/>
        <v>0</v>
      </c>
      <c r="H39" s="29">
        <f t="shared" si="1"/>
        <v>0</v>
      </c>
      <c r="I39" s="25">
        <f t="shared" si="2"/>
        <v>0</v>
      </c>
      <c r="J39" s="26">
        <f t="shared" si="3"/>
        <v>11</v>
      </c>
      <c r="K39" s="25">
        <f t="shared" si="4"/>
        <v>0</v>
      </c>
      <c r="L39" s="29">
        <f t="shared" si="5"/>
        <v>0</v>
      </c>
      <c r="M39" s="25">
        <f t="shared" si="6"/>
        <v>0</v>
      </c>
      <c r="N39" s="27">
        <v>66</v>
      </c>
      <c r="O39" s="29">
        <f t="shared" si="7"/>
        <v>0</v>
      </c>
      <c r="P39" s="29">
        <f t="shared" si="8"/>
        <v>0</v>
      </c>
      <c r="Q39" s="29">
        <f t="shared" si="9"/>
        <v>0</v>
      </c>
    </row>
    <row r="40" spans="1:17" ht="45">
      <c r="A40" s="21" t="s">
        <v>65</v>
      </c>
      <c r="B40" s="22" t="s">
        <v>101</v>
      </c>
      <c r="C40" s="23" t="s">
        <v>18</v>
      </c>
      <c r="D40" s="24"/>
      <c r="E40" s="26"/>
      <c r="F40" s="27">
        <v>120</v>
      </c>
      <c r="G40" s="25">
        <f t="shared" si="0"/>
        <v>0</v>
      </c>
      <c r="H40" s="29">
        <f t="shared" si="1"/>
        <v>0</v>
      </c>
      <c r="I40" s="25">
        <f t="shared" si="2"/>
        <v>0</v>
      </c>
      <c r="J40" s="26">
        <f t="shared" si="3"/>
        <v>24</v>
      </c>
      <c r="K40" s="25">
        <f t="shared" si="4"/>
        <v>0</v>
      </c>
      <c r="L40" s="29">
        <f t="shared" si="5"/>
        <v>0</v>
      </c>
      <c r="M40" s="25">
        <f t="shared" si="6"/>
        <v>0</v>
      </c>
      <c r="N40" s="27">
        <v>144</v>
      </c>
      <c r="O40" s="29">
        <f t="shared" si="7"/>
        <v>0</v>
      </c>
      <c r="P40" s="29">
        <f t="shared" si="8"/>
        <v>0</v>
      </c>
      <c r="Q40" s="29">
        <f t="shared" si="9"/>
        <v>0</v>
      </c>
    </row>
    <row r="41" spans="1:17" ht="45">
      <c r="A41" s="21" t="s">
        <v>66</v>
      </c>
      <c r="B41" s="22" t="s">
        <v>102</v>
      </c>
      <c r="C41" s="23" t="s">
        <v>18</v>
      </c>
      <c r="D41" s="24"/>
      <c r="E41" s="26"/>
      <c r="F41" s="27">
        <v>70</v>
      </c>
      <c r="G41" s="25">
        <f t="shared" si="0"/>
        <v>0</v>
      </c>
      <c r="H41" s="29">
        <f t="shared" si="1"/>
        <v>0</v>
      </c>
      <c r="I41" s="25">
        <f t="shared" si="2"/>
        <v>0</v>
      </c>
      <c r="J41" s="26">
        <f t="shared" si="3"/>
        <v>14</v>
      </c>
      <c r="K41" s="25">
        <f t="shared" si="4"/>
        <v>0</v>
      </c>
      <c r="L41" s="29">
        <f t="shared" si="5"/>
        <v>0</v>
      </c>
      <c r="M41" s="25">
        <f t="shared" si="6"/>
        <v>0</v>
      </c>
      <c r="N41" s="27">
        <v>84</v>
      </c>
      <c r="O41" s="29">
        <f t="shared" si="7"/>
        <v>0</v>
      </c>
      <c r="P41" s="29">
        <f t="shared" si="8"/>
        <v>0</v>
      </c>
      <c r="Q41" s="29">
        <f t="shared" si="9"/>
        <v>0</v>
      </c>
    </row>
    <row r="42" spans="1:17" ht="56.25">
      <c r="A42" s="21" t="s">
        <v>67</v>
      </c>
      <c r="B42" s="22" t="s">
        <v>110</v>
      </c>
      <c r="C42" s="23" t="s">
        <v>18</v>
      </c>
      <c r="D42" s="24"/>
      <c r="E42" s="26"/>
      <c r="F42" s="27">
        <v>120</v>
      </c>
      <c r="G42" s="25">
        <f t="shared" si="0"/>
        <v>0</v>
      </c>
      <c r="H42" s="29">
        <f t="shared" si="1"/>
        <v>0</v>
      </c>
      <c r="I42" s="25">
        <f t="shared" si="2"/>
        <v>0</v>
      </c>
      <c r="J42" s="26">
        <f t="shared" si="3"/>
        <v>24</v>
      </c>
      <c r="K42" s="25">
        <f t="shared" si="4"/>
        <v>0</v>
      </c>
      <c r="L42" s="29">
        <f t="shared" si="5"/>
        <v>0</v>
      </c>
      <c r="M42" s="25">
        <f t="shared" si="6"/>
        <v>0</v>
      </c>
      <c r="N42" s="27">
        <v>144</v>
      </c>
      <c r="O42" s="29">
        <f t="shared" si="7"/>
        <v>0</v>
      </c>
      <c r="P42" s="29">
        <f t="shared" si="8"/>
        <v>0</v>
      </c>
      <c r="Q42" s="29">
        <f t="shared" si="9"/>
        <v>0</v>
      </c>
    </row>
    <row r="43" spans="1:22" ht="45">
      <c r="A43" s="21" t="s">
        <v>68</v>
      </c>
      <c r="B43" s="22" t="s">
        <v>103</v>
      </c>
      <c r="C43" s="23" t="s">
        <v>18</v>
      </c>
      <c r="D43" s="24"/>
      <c r="E43" s="26"/>
      <c r="F43" s="27">
        <v>120</v>
      </c>
      <c r="G43" s="25">
        <f t="shared" si="0"/>
        <v>0</v>
      </c>
      <c r="H43" s="29">
        <f t="shared" si="1"/>
        <v>0</v>
      </c>
      <c r="I43" s="25">
        <f t="shared" si="2"/>
        <v>0</v>
      </c>
      <c r="J43" s="26">
        <f t="shared" si="3"/>
        <v>24</v>
      </c>
      <c r="K43" s="25">
        <f t="shared" si="4"/>
        <v>0</v>
      </c>
      <c r="L43" s="29">
        <f t="shared" si="5"/>
        <v>0</v>
      </c>
      <c r="M43" s="25">
        <f t="shared" si="6"/>
        <v>0</v>
      </c>
      <c r="N43" s="27">
        <v>144</v>
      </c>
      <c r="O43" s="29">
        <f t="shared" si="7"/>
        <v>0</v>
      </c>
      <c r="P43" s="29">
        <f t="shared" si="8"/>
        <v>0</v>
      </c>
      <c r="Q43" s="29">
        <f t="shared" si="9"/>
        <v>0</v>
      </c>
      <c r="R43" s="30"/>
      <c r="S43" s="31"/>
      <c r="T43" s="32"/>
      <c r="U43" s="32"/>
      <c r="V43" s="32"/>
    </row>
    <row r="44" spans="1:22" ht="45">
      <c r="A44" s="21" t="s">
        <v>69</v>
      </c>
      <c r="B44" s="22" t="s">
        <v>104</v>
      </c>
      <c r="C44" s="23" t="s">
        <v>18</v>
      </c>
      <c r="D44" s="24"/>
      <c r="E44" s="26"/>
      <c r="F44" s="27">
        <v>120</v>
      </c>
      <c r="G44" s="25">
        <f t="shared" si="0"/>
        <v>0</v>
      </c>
      <c r="H44" s="29">
        <f t="shared" si="1"/>
        <v>0</v>
      </c>
      <c r="I44" s="25">
        <f t="shared" si="2"/>
        <v>0</v>
      </c>
      <c r="J44" s="26">
        <f t="shared" si="3"/>
        <v>24</v>
      </c>
      <c r="K44" s="25">
        <f t="shared" si="4"/>
        <v>0</v>
      </c>
      <c r="L44" s="29">
        <f t="shared" si="5"/>
        <v>0</v>
      </c>
      <c r="M44" s="25">
        <f t="shared" si="6"/>
        <v>0</v>
      </c>
      <c r="N44" s="27">
        <v>144</v>
      </c>
      <c r="O44" s="29">
        <f t="shared" si="7"/>
        <v>0</v>
      </c>
      <c r="P44" s="29">
        <f t="shared" si="8"/>
        <v>0</v>
      </c>
      <c r="Q44" s="29">
        <f t="shared" si="9"/>
        <v>0</v>
      </c>
      <c r="R44" s="30"/>
      <c r="S44" s="31"/>
      <c r="T44" s="32"/>
      <c r="U44" s="32"/>
      <c r="V44" s="32"/>
    </row>
    <row r="45" spans="1:22" ht="56.25">
      <c r="A45" s="21" t="s">
        <v>70</v>
      </c>
      <c r="B45" s="22" t="s">
        <v>105</v>
      </c>
      <c r="C45" s="23" t="s">
        <v>18</v>
      </c>
      <c r="D45" s="24"/>
      <c r="E45" s="26"/>
      <c r="F45" s="27">
        <v>120</v>
      </c>
      <c r="G45" s="25">
        <f t="shared" si="0"/>
        <v>0</v>
      </c>
      <c r="H45" s="29">
        <f t="shared" si="1"/>
        <v>0</v>
      </c>
      <c r="I45" s="25">
        <f t="shared" si="2"/>
        <v>0</v>
      </c>
      <c r="J45" s="26">
        <f t="shared" si="3"/>
        <v>24</v>
      </c>
      <c r="K45" s="25">
        <f t="shared" si="4"/>
        <v>0</v>
      </c>
      <c r="L45" s="29">
        <f t="shared" si="5"/>
        <v>0</v>
      </c>
      <c r="M45" s="25">
        <f t="shared" si="6"/>
        <v>0</v>
      </c>
      <c r="N45" s="27">
        <v>144</v>
      </c>
      <c r="O45" s="29">
        <f t="shared" si="7"/>
        <v>0</v>
      </c>
      <c r="P45" s="29">
        <f t="shared" si="8"/>
        <v>0</v>
      </c>
      <c r="Q45" s="29">
        <f t="shared" si="9"/>
        <v>0</v>
      </c>
      <c r="R45" s="30"/>
      <c r="S45" s="31"/>
      <c r="T45" s="32"/>
      <c r="U45" s="32"/>
      <c r="V45" s="32"/>
    </row>
    <row r="46" spans="1:22" ht="33.75">
      <c r="A46" s="21" t="s">
        <v>71</v>
      </c>
      <c r="B46" s="22" t="s">
        <v>106</v>
      </c>
      <c r="C46" s="23" t="s">
        <v>18</v>
      </c>
      <c r="D46" s="24"/>
      <c r="E46" s="26"/>
      <c r="F46" s="27">
        <v>120</v>
      </c>
      <c r="G46" s="25">
        <f t="shared" si="0"/>
        <v>0</v>
      </c>
      <c r="H46" s="29">
        <f t="shared" si="1"/>
        <v>0</v>
      </c>
      <c r="I46" s="25">
        <f t="shared" si="2"/>
        <v>0</v>
      </c>
      <c r="J46" s="26">
        <f t="shared" si="3"/>
        <v>24</v>
      </c>
      <c r="K46" s="25">
        <f t="shared" si="4"/>
        <v>0</v>
      </c>
      <c r="L46" s="29">
        <f t="shared" si="5"/>
        <v>0</v>
      </c>
      <c r="M46" s="25">
        <f t="shared" si="6"/>
        <v>0</v>
      </c>
      <c r="N46" s="27">
        <v>144</v>
      </c>
      <c r="O46" s="29">
        <f t="shared" si="7"/>
        <v>0</v>
      </c>
      <c r="P46" s="29">
        <f t="shared" si="8"/>
        <v>0</v>
      </c>
      <c r="Q46" s="29">
        <f t="shared" si="9"/>
        <v>0</v>
      </c>
      <c r="R46" s="30"/>
      <c r="S46" s="31"/>
      <c r="T46" s="32"/>
      <c r="U46" s="32"/>
      <c r="V46" s="32"/>
    </row>
    <row r="47" spans="1:22" ht="33.75">
      <c r="A47" s="21" t="s">
        <v>72</v>
      </c>
      <c r="B47" s="22" t="s">
        <v>111</v>
      </c>
      <c r="C47" s="23" t="s">
        <v>35</v>
      </c>
      <c r="D47" s="24"/>
      <c r="E47" s="26"/>
      <c r="F47" s="27">
        <v>200</v>
      </c>
      <c r="G47" s="25">
        <f t="shared" si="0"/>
        <v>0</v>
      </c>
      <c r="H47" s="29">
        <f t="shared" si="1"/>
        <v>0</v>
      </c>
      <c r="I47" s="25">
        <f t="shared" si="2"/>
        <v>0</v>
      </c>
      <c r="J47" s="26">
        <f t="shared" si="3"/>
        <v>40</v>
      </c>
      <c r="K47" s="25">
        <f t="shared" si="4"/>
        <v>0</v>
      </c>
      <c r="L47" s="29">
        <f t="shared" si="5"/>
        <v>0</v>
      </c>
      <c r="M47" s="25">
        <f t="shared" si="6"/>
        <v>0</v>
      </c>
      <c r="N47" s="27">
        <v>240</v>
      </c>
      <c r="O47" s="29">
        <f t="shared" si="7"/>
        <v>0</v>
      </c>
      <c r="P47" s="29">
        <f t="shared" si="8"/>
        <v>0</v>
      </c>
      <c r="Q47" s="29">
        <f t="shared" si="9"/>
        <v>0</v>
      </c>
      <c r="R47" s="30"/>
      <c r="S47" s="31"/>
      <c r="T47" s="32"/>
      <c r="U47" s="32"/>
      <c r="V47" s="32"/>
    </row>
    <row r="48" spans="1:22" ht="68.25">
      <c r="A48" s="21" t="s">
        <v>73</v>
      </c>
      <c r="B48" s="22" t="s">
        <v>107</v>
      </c>
      <c r="C48" s="23" t="s">
        <v>18</v>
      </c>
      <c r="D48" s="24"/>
      <c r="E48" s="26"/>
      <c r="F48" s="27">
        <v>40</v>
      </c>
      <c r="G48" s="25">
        <f t="shared" si="0"/>
        <v>0</v>
      </c>
      <c r="H48" s="29">
        <f t="shared" si="1"/>
        <v>0</v>
      </c>
      <c r="I48" s="25">
        <f t="shared" si="2"/>
        <v>0</v>
      </c>
      <c r="J48" s="26">
        <f t="shared" si="3"/>
        <v>8</v>
      </c>
      <c r="K48" s="25">
        <f t="shared" si="4"/>
        <v>0</v>
      </c>
      <c r="L48" s="29">
        <f t="shared" si="5"/>
        <v>0</v>
      </c>
      <c r="M48" s="25">
        <f t="shared" si="6"/>
        <v>0</v>
      </c>
      <c r="N48" s="27">
        <v>48</v>
      </c>
      <c r="O48" s="29">
        <f t="shared" si="7"/>
        <v>0</v>
      </c>
      <c r="P48" s="29">
        <f t="shared" si="8"/>
        <v>0</v>
      </c>
      <c r="Q48" s="29">
        <f t="shared" si="9"/>
        <v>0</v>
      </c>
      <c r="R48" s="30"/>
      <c r="S48" s="31"/>
      <c r="T48" s="32"/>
      <c r="U48" s="32"/>
      <c r="V48" s="32"/>
    </row>
    <row r="49" spans="1:22" ht="45">
      <c r="A49" s="21" t="s">
        <v>74</v>
      </c>
      <c r="B49" s="22" t="s">
        <v>108</v>
      </c>
      <c r="C49" s="23" t="s">
        <v>18</v>
      </c>
      <c r="D49" s="24"/>
      <c r="E49" s="26"/>
      <c r="F49" s="27">
        <v>80</v>
      </c>
      <c r="G49" s="25">
        <f t="shared" si="0"/>
        <v>0</v>
      </c>
      <c r="H49" s="29">
        <f t="shared" si="1"/>
        <v>0</v>
      </c>
      <c r="I49" s="25">
        <f t="shared" si="2"/>
        <v>0</v>
      </c>
      <c r="J49" s="26">
        <f t="shared" si="3"/>
        <v>16</v>
      </c>
      <c r="K49" s="25">
        <f t="shared" si="4"/>
        <v>0</v>
      </c>
      <c r="L49" s="29">
        <f t="shared" si="5"/>
        <v>0</v>
      </c>
      <c r="M49" s="25">
        <f t="shared" si="6"/>
        <v>0</v>
      </c>
      <c r="N49" s="27">
        <v>96</v>
      </c>
      <c r="O49" s="29">
        <f t="shared" si="7"/>
        <v>0</v>
      </c>
      <c r="P49" s="29">
        <f t="shared" si="8"/>
        <v>0</v>
      </c>
      <c r="Q49" s="29">
        <f t="shared" si="9"/>
        <v>0</v>
      </c>
      <c r="R49" s="30"/>
      <c r="S49" s="31"/>
      <c r="T49" s="32"/>
      <c r="U49" s="32"/>
      <c r="V49" s="32"/>
    </row>
    <row r="50" spans="1:17" ht="17.25">
      <c r="A50" s="17"/>
      <c r="B50" s="17"/>
      <c r="C50" s="18"/>
      <c r="D50" s="44" t="s">
        <v>16</v>
      </c>
      <c r="E50" s="44"/>
      <c r="F50" s="34"/>
      <c r="G50" s="35">
        <f>SUM(G13:G43)</f>
        <v>0</v>
      </c>
      <c r="H50" s="35">
        <f>SUM(H13:H43)</f>
        <v>0</v>
      </c>
      <c r="I50" s="35">
        <f>SUM(I13:I43)</f>
        <v>0</v>
      </c>
      <c r="J50" s="36"/>
      <c r="K50" s="35">
        <f>SUM(K13:K43)</f>
        <v>0</v>
      </c>
      <c r="L50" s="35">
        <f>SUM(L13:L43)</f>
        <v>0</v>
      </c>
      <c r="M50" s="35">
        <f>SUM(M13:M43)</f>
        <v>0</v>
      </c>
      <c r="N50" s="37"/>
      <c r="O50" s="35">
        <f>SUM(G50,K50)</f>
        <v>0</v>
      </c>
      <c r="P50" s="35">
        <f>SUM(P13:P43)</f>
        <v>0</v>
      </c>
      <c r="Q50" s="35">
        <f>I50+M50</f>
        <v>0</v>
      </c>
    </row>
    <row r="51" spans="1:19" ht="66.75" customHeight="1">
      <c r="A51" s="19"/>
      <c r="B51" s="33"/>
      <c r="C51" s="20"/>
      <c r="N51" s="38" t="s">
        <v>37</v>
      </c>
      <c r="O51" s="38"/>
      <c r="P51" s="38"/>
      <c r="Q51" s="38"/>
      <c r="R51" s="9"/>
      <c r="S51" s="9"/>
    </row>
  </sheetData>
  <sheetProtection/>
  <mergeCells count="17">
    <mergeCell ref="B4:E4"/>
    <mergeCell ref="B5:E5"/>
    <mergeCell ref="N1:Q1"/>
    <mergeCell ref="N4:Q4"/>
    <mergeCell ref="N5:Q5"/>
    <mergeCell ref="E10:E11"/>
    <mergeCell ref="F10:I10"/>
    <mergeCell ref="N51:Q51"/>
    <mergeCell ref="A7:Q8"/>
    <mergeCell ref="A10:A11"/>
    <mergeCell ref="B10:B11"/>
    <mergeCell ref="A9:Q9"/>
    <mergeCell ref="D50:E50"/>
    <mergeCell ref="J10:M10"/>
    <mergeCell ref="N10:Q10"/>
    <mergeCell ref="C10:C11"/>
    <mergeCell ref="D10:D1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 thickBot="1"/>
    <row r="2" ht="13.5" thickBot="1">
      <c r="C2" s="12">
        <v>6.8</v>
      </c>
    </row>
    <row r="3" ht="13.5" thickBot="1">
      <c r="C3" s="12">
        <v>15</v>
      </c>
    </row>
    <row r="4" ht="13.5" thickBot="1">
      <c r="C4" s="12">
        <v>15</v>
      </c>
    </row>
    <row r="5" ht="12.75">
      <c r="C5" s="12">
        <v>22.5</v>
      </c>
    </row>
    <row r="6" ht="12.75">
      <c r="C6" s="13">
        <v>11.5</v>
      </c>
    </row>
    <row r="7" ht="12.75">
      <c r="C7" s="13">
        <v>20</v>
      </c>
    </row>
    <row r="8" spans="3:5" ht="12.75">
      <c r="C8" s="13">
        <v>20</v>
      </c>
      <c r="E8">
        <v>1.05</v>
      </c>
    </row>
    <row r="9" ht="12.75">
      <c r="C9" s="13">
        <v>20</v>
      </c>
    </row>
    <row r="10" ht="12.75">
      <c r="C10" s="13">
        <v>3.75</v>
      </c>
    </row>
    <row r="11" ht="12.75">
      <c r="C11" s="13">
        <v>11.8</v>
      </c>
    </row>
    <row r="12" ht="12.75">
      <c r="C12" s="13">
        <v>6.25</v>
      </c>
    </row>
    <row r="13" ht="12.75">
      <c r="C13" s="13">
        <v>11.2</v>
      </c>
    </row>
    <row r="14" ht="12.75">
      <c r="C14" s="13">
        <v>10.6</v>
      </c>
    </row>
    <row r="15" ht="12.75">
      <c r="C15" s="13">
        <v>12.5</v>
      </c>
    </row>
    <row r="16" ht="12.75">
      <c r="C16" s="13">
        <v>35</v>
      </c>
    </row>
    <row r="17" ht="12.75">
      <c r="C17" s="13">
        <v>35</v>
      </c>
    </row>
    <row r="18" ht="12.75">
      <c r="C18" s="13">
        <v>35</v>
      </c>
    </row>
    <row r="19" ht="12.75">
      <c r="C19" s="13">
        <v>23.75</v>
      </c>
    </row>
    <row r="20" ht="12.75">
      <c r="C20" s="13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2022-10-05T10:24:55Z</cp:lastPrinted>
  <dcterms:created xsi:type="dcterms:W3CDTF">2007-02-15T12:21:49Z</dcterms:created>
  <dcterms:modified xsi:type="dcterms:W3CDTF">2022-11-03T06:24:34Z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